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5195" windowHeight="6615" activeTab="0"/>
  </bookViews>
  <sheets>
    <sheet name="Вистино" sheetId="1" r:id="rId1"/>
  </sheets>
  <definedNames>
    <definedName name="_xlnm.Print_Area" localSheetId="0">'Вистино'!$A$1:$M$12</definedName>
  </definedNames>
  <calcPr fullCalcOnLoad="1"/>
</workbook>
</file>

<file path=xl/sharedStrings.xml><?xml version="1.0" encoding="utf-8"?>
<sst xmlns="http://schemas.openxmlformats.org/spreadsheetml/2006/main" count="32" uniqueCount="27">
  <si>
    <t>Наименование</t>
  </si>
  <si>
    <t>Раздел</t>
  </si>
  <si>
    <t>Удельный вес в общей сумме расходов</t>
  </si>
  <si>
    <t>Проект</t>
  </si>
  <si>
    <r>
      <t xml:space="preserve">Общегосударственные </t>
    </r>
    <r>
      <rPr>
        <sz val="12"/>
        <rFont val="Times New Roman"/>
        <family val="1"/>
      </rPr>
      <t>вопросы</t>
    </r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</si>
  <si>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</si>
  <si>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</si>
  <si>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</si>
  <si>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</si>
  <si>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</t>
  </si>
  <si>
    <t>Физическая культура и спорт</t>
  </si>
  <si>
    <t>Всего расходов, в том числе:</t>
  </si>
  <si>
    <t>0100</t>
  </si>
  <si>
    <t>0300</t>
  </si>
  <si>
    <t>0400</t>
  </si>
  <si>
    <t>0500</t>
  </si>
  <si>
    <t>0800</t>
  </si>
  <si>
    <t xml:space="preserve">Приложении №3 к пояснительной записке </t>
  </si>
  <si>
    <t>2021 год</t>
  </si>
  <si>
    <t>2022 год</t>
  </si>
  <si>
    <t>Темп роста к плану на 2022 год</t>
  </si>
  <si>
    <t>2023 год</t>
  </si>
  <si>
    <t xml:space="preserve">Структура расходов местного бюджета МО «Вистинское сельское поселение» муниципального образования "Кингисеппский муниципальный район" Ленинградской области в разрезе разделов функциональной классификации расходов (за счет собственных источников доходов и источников финансирования дефицита бюджета) на 2022 год и плановый период 2023 и 2024 годов
</t>
  </si>
  <si>
    <t>2024 год</t>
  </si>
  <si>
    <t>План на 01.10.2021 года</t>
  </si>
  <si>
    <t xml:space="preserve">Темп роста к плану на 01.10.2021 года </t>
  </si>
  <si>
    <t>Темп роста к плану на 2023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</si>
</sst>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_-* #,##0.0_р_._-;\-* #,##0.0_р_._-;_-* &quot;-&quot;?_р_._-;_-@_-"/>
    <numFmt numFmtId="176" formatCode="?"/>
    <numFmt numFmtId="177" formatCode="#,##0.0_ ;\-#,##0.0\ "/>
    <numFmt numFmtId="178" formatCode="[$-FC19]d\ mmmm\ yyyy\ &quot;г.&quot;"/>
    <numFmt numFmtId="179" formatCode="#,##0.00_ ;\-#,##0.00\ "/>
    <numFmt numFmtId="180" formatCode="_-* #,##0.000_р_._-;\-* #,##0.000_р_._-;_-* &quot;-&quot;??_р_._-;_-@_-"/>
    <numFmt numFmtId="181" formatCode="_-* #,##0.00_р_._-;\-* #,##0.00_р_._-;_-* &quot;-&quot;?_р_._-;_-@_-"/>
    <numFmt numFmtId="182" formatCode="_-* #,##0.000_р_._-;\-* #,##0.000_р_._-;_-* &quot;-&quot;?_р_._-;_-@_-"/>
    <numFmt numFmtId="183" formatCode="_-* #,##0.0000_р_._-;\-* #,##0.0000_р_._-;_-* &quot;-&quot;?_р_._-;_-@_-"/>
    <numFmt numFmtId="184" formatCode="_-* #,##0.0\ _₽_-;\-* #,##0.0\ _₽_-;_-* &quot;-&quot;?\ _₽_-;_-@_-"/>
    <numFmt numFmtId="185" formatCode="#,##0.000_ ;\-#,##0.000\ "/>
    <numFmt numFmtId="186" formatCode="#,##0.0000_ ;\-#,##0.0000\ "/>
    <numFmt numFmtId="187" formatCode="#,##0.00000_ ;\-#,##0.00000\ "/>
    <numFmt numFmtId="188" formatCode="#,##0.000000_ ;\-#,##0.00000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="80" zoomScaleNormal="80" zoomScaleSheetLayoutView="80" zoomScalePageLayoutView="0" workbookViewId="0" topLeftCell="A1">
      <selection activeCell="A5" sqref="A5:IV5"/>
    </sheetView>
  </sheetViews>
  <sheetFormatPr defaultColWidth="9.00390625" defaultRowHeight="12.75"/>
  <cols>
    <col min="1" max="1" width="22.875" style="0" customWidth="1"/>
    <col min="3" max="3" width="15.125" style="0" customWidth="1"/>
    <col min="4" max="4" width="11.25390625" style="0" customWidth="1"/>
    <col min="5" max="5" width="12.75390625" style="0" customWidth="1"/>
    <col min="6" max="6" width="11.25390625" style="0" customWidth="1"/>
    <col min="7" max="7" width="17.625" style="0" customWidth="1"/>
    <col min="8" max="8" width="16.875" style="8" customWidth="1"/>
    <col min="9" max="9" width="11.25390625" style="8" customWidth="1"/>
    <col min="10" max="10" width="17.625" style="8" customWidth="1"/>
    <col min="11" max="11" width="15.00390625" style="8" customWidth="1"/>
    <col min="12" max="12" width="11.25390625" style="8" customWidth="1"/>
    <col min="13" max="13" width="17.625" style="8" customWidth="1"/>
  </cols>
  <sheetData>
    <row r="1" spans="10:14" ht="12.75">
      <c r="J1" s="15" t="s">
        <v>17</v>
      </c>
      <c r="K1" s="15"/>
      <c r="L1" s="15"/>
      <c r="M1" s="15"/>
      <c r="N1" s="15"/>
    </row>
    <row r="2" spans="1:13" ht="87.75" customHeight="1">
      <c r="A2" s="13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.75">
      <c r="A3" s="16" t="s">
        <v>0</v>
      </c>
      <c r="B3" s="17" t="s">
        <v>1</v>
      </c>
      <c r="C3" s="16" t="s">
        <v>18</v>
      </c>
      <c r="D3" s="16"/>
      <c r="E3" s="16" t="s">
        <v>19</v>
      </c>
      <c r="F3" s="16"/>
      <c r="G3" s="16"/>
      <c r="H3" s="16" t="s">
        <v>21</v>
      </c>
      <c r="I3" s="16"/>
      <c r="J3" s="16"/>
      <c r="K3" s="16" t="s">
        <v>23</v>
      </c>
      <c r="L3" s="16"/>
      <c r="M3" s="16"/>
    </row>
    <row r="4" spans="1:13" ht="51">
      <c r="A4" s="16"/>
      <c r="B4" s="17"/>
      <c r="C4" s="7" t="s">
        <v>24</v>
      </c>
      <c r="D4" s="7" t="s">
        <v>2</v>
      </c>
      <c r="E4" s="7" t="s">
        <v>3</v>
      </c>
      <c r="F4" s="7" t="s">
        <v>25</v>
      </c>
      <c r="G4" s="7" t="s">
        <v>2</v>
      </c>
      <c r="H4" s="9" t="s">
        <v>3</v>
      </c>
      <c r="I4" s="9" t="s">
        <v>20</v>
      </c>
      <c r="J4" s="9" t="s">
        <v>2</v>
      </c>
      <c r="K4" s="9" t="s">
        <v>3</v>
      </c>
      <c r="L4" s="9" t="s">
        <v>26</v>
      </c>
      <c r="M4" s="9" t="s">
        <v>2</v>
      </c>
    </row>
    <row r="5" spans="1:13" ht="31.5">
      <c r="A5" s="6" t="s">
        <v>11</v>
      </c>
      <c r="B5" s="6"/>
      <c r="C5" s="4">
        <f>SUM(C6:C12)</f>
        <v>100613.00000000001</v>
      </c>
      <c r="D5" s="4">
        <f>SUM(D6:D12)</f>
        <v>99.99999999999999</v>
      </c>
      <c r="E5" s="4">
        <f>SUM(E6:E12)</f>
        <v>95704.59999999998</v>
      </c>
      <c r="F5" s="4">
        <f aca="true" t="shared" si="0" ref="F5:F12">E5/C5*100</f>
        <v>95.12150517328772</v>
      </c>
      <c r="G5" s="4">
        <f>SUM(G6:G12)</f>
        <v>100.00000000000004</v>
      </c>
      <c r="H5" s="10">
        <f>SUM(H6:H12)</f>
        <v>95854.89999999998</v>
      </c>
      <c r="I5" s="10">
        <f aca="true" t="shared" si="1" ref="I5:I12">H5/E5*100</f>
        <v>100.15704574283785</v>
      </c>
      <c r="J5" s="10">
        <f>SUM(J6:J12)</f>
        <v>100.00000000000001</v>
      </c>
      <c r="K5" s="10">
        <f>SUM(K6:K12)</f>
        <v>95970.49999999999</v>
      </c>
      <c r="L5" s="10">
        <f>K5/H5*100</f>
        <v>100.12059894695003</v>
      </c>
      <c r="M5" s="10">
        <f>SUM(M6:M12)</f>
        <v>100.00000000000001</v>
      </c>
    </row>
    <row r="6" spans="1:13" ht="30.75">
      <c r="A6" s="1" t="s">
        <v>4</v>
      </c>
      <c r="B6" s="3" t="s">
        <v>12</v>
      </c>
      <c r="C6" s="4">
        <v>17116.6</v>
      </c>
      <c r="D6" s="5">
        <f>C6/C5*100</f>
        <v>17.012314512041183</v>
      </c>
      <c r="E6" s="4">
        <v>23178.5</v>
      </c>
      <c r="F6" s="4">
        <f t="shared" si="0"/>
        <v>135.41532781042963</v>
      </c>
      <c r="G6" s="5">
        <f>E6/E5*100</f>
        <v>24.218794080953273</v>
      </c>
      <c r="H6" s="10">
        <v>23194.6</v>
      </c>
      <c r="I6" s="10">
        <f t="shared" si="1"/>
        <v>100.06946092283798</v>
      </c>
      <c r="J6" s="11">
        <f>H6/H5*100</f>
        <v>24.19761535404033</v>
      </c>
      <c r="K6" s="10">
        <v>22773.4</v>
      </c>
      <c r="L6" s="10">
        <f aca="true" t="shared" si="2" ref="L6:L12">K6/H6*100</f>
        <v>98.18406008295035</v>
      </c>
      <c r="M6" s="11">
        <f>K6/K5*100</f>
        <v>23.72958356995119</v>
      </c>
    </row>
    <row r="7" spans="1:13" ht="140.25" customHeight="1">
      <c r="A7" s="2" t="s">
        <v>5</v>
      </c>
      <c r="B7" s="3" t="s">
        <v>13</v>
      </c>
      <c r="C7" s="4">
        <v>970</v>
      </c>
      <c r="D7" s="5">
        <f>C7/C5*100</f>
        <v>0.9640901275183127</v>
      </c>
      <c r="E7" s="4">
        <v>280</v>
      </c>
      <c r="F7" s="4">
        <f t="shared" si="0"/>
        <v>28.865979381443296</v>
      </c>
      <c r="G7" s="5">
        <f>E7/E5*100</f>
        <v>0.2925669194584169</v>
      </c>
      <c r="H7" s="10">
        <v>300</v>
      </c>
      <c r="I7" s="10">
        <f t="shared" si="1"/>
        <v>107.14285714285714</v>
      </c>
      <c r="J7" s="11">
        <f>H7/H5*100</f>
        <v>0.31297304571805934</v>
      </c>
      <c r="K7" s="10">
        <v>300</v>
      </c>
      <c r="L7" s="10">
        <f t="shared" si="2"/>
        <v>100</v>
      </c>
      <c r="M7" s="11">
        <f>K7/K5*100</f>
        <v>0.3125960581637066</v>
      </c>
    </row>
    <row r="8" spans="1:13" ht="62.25" customHeight="1">
      <c r="A8" s="2" t="s">
        <v>6</v>
      </c>
      <c r="B8" s="3" t="s">
        <v>14</v>
      </c>
      <c r="C8" s="4">
        <v>42698.4</v>
      </c>
      <c r="D8" s="5">
        <f>C8/C5*100</f>
        <v>42.43825350600817</v>
      </c>
      <c r="E8" s="4">
        <v>36537.2</v>
      </c>
      <c r="F8" s="4">
        <f t="shared" si="0"/>
        <v>85.5704195004965</v>
      </c>
      <c r="G8" s="5">
        <f>E8/E5*100</f>
        <v>38.177057320128824</v>
      </c>
      <c r="H8" s="10">
        <v>37779.2</v>
      </c>
      <c r="I8" s="10">
        <f t="shared" si="1"/>
        <v>103.3992752591879</v>
      </c>
      <c r="J8" s="11">
        <f>H8/H5*100</f>
        <v>39.41290429597235</v>
      </c>
      <c r="K8" s="10">
        <v>38316</v>
      </c>
      <c r="L8" s="10">
        <f t="shared" si="2"/>
        <v>101.42088768422836</v>
      </c>
      <c r="M8" s="11">
        <f>K8/K5*100</f>
        <v>39.92476854866861</v>
      </c>
    </row>
    <row r="9" spans="1:13" ht="93" customHeight="1">
      <c r="A9" s="2" t="s">
        <v>7</v>
      </c>
      <c r="B9" s="3" t="s">
        <v>15</v>
      </c>
      <c r="C9" s="4">
        <v>22312.1</v>
      </c>
      <c r="D9" s="5">
        <f>C9/C5*100</f>
        <v>22.176160138351896</v>
      </c>
      <c r="E9" s="4">
        <v>17449.6</v>
      </c>
      <c r="F9" s="4">
        <f t="shared" si="0"/>
        <v>78.20689222439842</v>
      </c>
      <c r="G9" s="5">
        <f>E9/E5*100</f>
        <v>18.23277042064854</v>
      </c>
      <c r="H9" s="10">
        <v>16925.6</v>
      </c>
      <c r="I9" s="10">
        <f t="shared" si="1"/>
        <v>96.99706583532</v>
      </c>
      <c r="J9" s="11">
        <f>H9/H5*100</f>
        <v>17.65752194201862</v>
      </c>
      <c r="K9" s="10">
        <v>16925.6</v>
      </c>
      <c r="L9" s="10">
        <f>K9/H9*100</f>
        <v>100</v>
      </c>
      <c r="M9" s="11">
        <f>K9/K5*100</f>
        <v>17.636252806852106</v>
      </c>
    </row>
    <row r="10" spans="1:13" ht="78" customHeight="1">
      <c r="A10" s="2" t="s">
        <v>8</v>
      </c>
      <c r="B10" s="3" t="s">
        <v>16</v>
      </c>
      <c r="C10" s="4">
        <v>12884.5</v>
      </c>
      <c r="D10" s="5">
        <f>C10/C5*100</f>
        <v>12.805999224752268</v>
      </c>
      <c r="E10" s="4">
        <v>13217.7</v>
      </c>
      <c r="F10" s="4">
        <f t="shared" si="0"/>
        <v>102.58605300942993</v>
      </c>
      <c r="G10" s="5">
        <f>E10/E5*100</f>
        <v>13.810934897591135</v>
      </c>
      <c r="H10" s="10">
        <v>12603.9</v>
      </c>
      <c r="I10" s="10">
        <f t="shared" si="1"/>
        <v>95.35622687759594</v>
      </c>
      <c r="J10" s="11">
        <f>H10/H5*100</f>
        <v>13.148936569752825</v>
      </c>
      <c r="K10" s="10">
        <v>12603.9</v>
      </c>
      <c r="L10" s="10">
        <f t="shared" si="2"/>
        <v>100</v>
      </c>
      <c r="M10" s="11">
        <f>K10/K5*100</f>
        <v>13.133098191631806</v>
      </c>
    </row>
    <row r="11" spans="1:13" ht="30.75" customHeight="1">
      <c r="A11" s="12" t="s">
        <v>9</v>
      </c>
      <c r="B11" s="3">
        <v>1000</v>
      </c>
      <c r="C11" s="4">
        <v>834.1</v>
      </c>
      <c r="D11" s="5">
        <f>C11/C5*100</f>
        <v>0.8290181189309532</v>
      </c>
      <c r="E11" s="4">
        <v>789.4</v>
      </c>
      <c r="F11" s="4">
        <f t="shared" si="0"/>
        <v>94.64093034408344</v>
      </c>
      <c r="G11" s="5">
        <f>E11/E5*100</f>
        <v>0.8248297365016939</v>
      </c>
      <c r="H11" s="10">
        <v>789.4</v>
      </c>
      <c r="I11" s="10">
        <f t="shared" si="1"/>
        <v>100</v>
      </c>
      <c r="J11" s="11">
        <f>H11/H5*100</f>
        <v>0.8235364076327868</v>
      </c>
      <c r="K11" s="10">
        <v>789.4</v>
      </c>
      <c r="L11" s="10">
        <f t="shared" si="2"/>
        <v>100</v>
      </c>
      <c r="M11" s="11">
        <f>K11/K5*100</f>
        <v>0.8225444277147667</v>
      </c>
    </row>
    <row r="12" spans="1:13" ht="31.5">
      <c r="A12" s="2" t="s">
        <v>10</v>
      </c>
      <c r="B12" s="3">
        <v>1100</v>
      </c>
      <c r="C12" s="4">
        <v>3797.3</v>
      </c>
      <c r="D12" s="5">
        <f>C12/C5*100</f>
        <v>3.774164372397205</v>
      </c>
      <c r="E12" s="4">
        <v>4252.2</v>
      </c>
      <c r="F12" s="4">
        <f t="shared" si="0"/>
        <v>111.97956442735627</v>
      </c>
      <c r="G12" s="5">
        <f>E12/E5*100</f>
        <v>4.443046624718144</v>
      </c>
      <c r="H12" s="10">
        <v>4262.2</v>
      </c>
      <c r="I12" s="10">
        <f t="shared" si="1"/>
        <v>100.23517238135553</v>
      </c>
      <c r="J12" s="11">
        <f>H12/H5*100</f>
        <v>4.446512384865041</v>
      </c>
      <c r="K12" s="10">
        <v>4262.2</v>
      </c>
      <c r="L12" s="10">
        <f t="shared" si="2"/>
        <v>100</v>
      </c>
      <c r="M12" s="11">
        <f>K12/K5*100</f>
        <v>4.441156397017834</v>
      </c>
    </row>
  </sheetData>
  <sheetProtection/>
  <mergeCells count="8">
    <mergeCell ref="A2:M2"/>
    <mergeCell ref="J1:N1"/>
    <mergeCell ref="A3:A4"/>
    <mergeCell ref="B3:B4"/>
    <mergeCell ref="C3:D3"/>
    <mergeCell ref="E3:G3"/>
    <mergeCell ref="H3:J3"/>
    <mergeCell ref="K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pk14</dc:creator>
  <cp:keywords/>
  <dc:description/>
  <cp:lastModifiedBy>PAV</cp:lastModifiedBy>
  <cp:lastPrinted>2019-11-06T09:03:51Z</cp:lastPrinted>
  <dcterms:created xsi:type="dcterms:W3CDTF">2012-08-28T12:28:39Z</dcterms:created>
  <dcterms:modified xsi:type="dcterms:W3CDTF">2021-10-26T14:19:00Z</dcterms:modified>
  <cp:category/>
  <cp:version/>
  <cp:contentType/>
  <cp:contentStatus/>
</cp:coreProperties>
</file>